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6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<sst xmlns="http://schemas.openxmlformats.org/spreadsheetml/2006/main" count="64" uniqueCount="60">
  <si>
    <t xml:space="preserve">ОКОНЧАТЕЛЕН ФИНАНСОВ ОТЧЕТ </t>
  </si>
  <si>
    <r>
      <t xml:space="preserve">за периода  </t>
    </r>
    <r>
      <rPr>
        <b/>
        <sz val="12"/>
        <rFont val="Times New Roman"/>
        <family val="1"/>
      </rPr>
      <t xml:space="preserve">от м. юли 2012 г. до м. юни 2013 г. </t>
    </r>
  </si>
  <si>
    <t>на училище: Българско училище "Родна реч"</t>
  </si>
  <si>
    <t>държава: САЩ, град  Сарасота, Флорида</t>
  </si>
  <si>
    <t>Наименование на разходите</t>
  </si>
  <si>
    <t>Параграф</t>
  </si>
  <si>
    <r>
      <t xml:space="preserve">Отчет след преглед от комисията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(в лева)</t>
    </r>
  </si>
  <si>
    <t>ОТЧЕТ</t>
  </si>
  <si>
    <t>I. Финансово подпомагане от МОМН по Постановление № 334 от 08.12.2012 г. на Министерския съвет, в т.ч.:</t>
  </si>
  <si>
    <t>§ 46</t>
  </si>
  <si>
    <r>
      <t xml:space="preserve"> 1</t>
    </r>
    <r>
      <rPr>
        <b/>
        <i/>
        <sz val="12"/>
        <rFont val="Times New Roman"/>
        <family val="1"/>
      </rPr>
      <t>.</t>
    </r>
    <r>
      <rPr>
        <i/>
        <sz val="12"/>
        <rFont val="Times New Roman"/>
        <family val="1"/>
      </rPr>
      <t xml:space="preserve"> за текущата учебна година</t>
    </r>
  </si>
  <si>
    <t>§ 46-1</t>
  </si>
  <si>
    <r>
      <t xml:space="preserve"> 2</t>
    </r>
    <r>
      <rPr>
        <b/>
        <i/>
        <sz val="12"/>
        <rFont val="Times New Roman"/>
        <family val="1"/>
      </rPr>
      <t>.</t>
    </r>
    <r>
      <rPr>
        <i/>
        <sz val="12"/>
        <rFont val="Times New Roman"/>
        <family val="1"/>
      </rPr>
      <t xml:space="preserve"> за предходната учебна година</t>
    </r>
  </si>
  <si>
    <t>§ 46-2</t>
  </si>
  <si>
    <t>х</t>
  </si>
  <si>
    <t>II. Разходи</t>
  </si>
  <si>
    <r>
      <t>1.</t>
    </r>
    <r>
      <rPr>
        <sz val="12"/>
        <rFont val="Times New Roman"/>
        <family val="1"/>
      </rPr>
      <t xml:space="preserve"> Възнаграждения за наетите лица, в т.ч.: </t>
    </r>
  </si>
  <si>
    <t>§ 01</t>
  </si>
  <si>
    <t>1.1.  учители</t>
  </si>
  <si>
    <t>§ 01-1</t>
  </si>
  <si>
    <t>1.2.  ръководители на извънкласни дейности</t>
  </si>
  <si>
    <t>§ 01-2</t>
  </si>
  <si>
    <t>1.3.  други наети лица</t>
  </si>
  <si>
    <t>§ 01-3</t>
  </si>
  <si>
    <r>
      <t>2.</t>
    </r>
    <r>
      <rPr>
        <sz val="12"/>
        <rFont val="Times New Roman"/>
        <family val="1"/>
      </rPr>
      <t xml:space="preserve"> Осигурителни вноски за сметка на работодател</t>
    </r>
  </si>
  <si>
    <t xml:space="preserve">§ 05 </t>
  </si>
  <si>
    <r>
      <t>3.</t>
    </r>
    <r>
      <rPr>
        <sz val="12"/>
        <rFont val="Times New Roman"/>
        <family val="1"/>
      </rPr>
      <t xml:space="preserve"> Текуща издръжка на училището</t>
    </r>
  </si>
  <si>
    <t>§ 10</t>
  </si>
  <si>
    <t>3.1. Учебници, учебни тетрадки, учебни помагала, дидактически материали, книги за библиотеката, абонамент за педагогическа литература</t>
  </si>
  <si>
    <t>§ 10-14</t>
  </si>
  <si>
    <r>
      <t>3.2. Материали, консумативи, народни музикални инструменти и оборудване (</t>
    </r>
    <r>
      <rPr>
        <sz val="10"/>
        <rFont val="Times New Roman"/>
        <family val="1"/>
      </rPr>
      <t>с единична стойност до 1 000 лв.</t>
    </r>
    <r>
      <rPr>
        <sz val="12"/>
        <rFont val="Times New Roman"/>
        <family val="1"/>
      </rPr>
      <t>)</t>
    </r>
  </si>
  <si>
    <t>§ 10-15</t>
  </si>
  <si>
    <t>3.3. Вода, отопление и осветление</t>
  </si>
  <si>
    <t>§ 10-16</t>
  </si>
  <si>
    <t>3.4. Разходи за външни услуги, в т.ч.:</t>
  </si>
  <si>
    <t>§ 10-20</t>
  </si>
  <si>
    <t>3.4.1. транспортиране на учебници, учебни помагала, фолклорни костюми и др.</t>
  </si>
  <si>
    <t>§ 10-20-1</t>
  </si>
  <si>
    <t>3.4.2. наем на помещения</t>
  </si>
  <si>
    <t>§ 10-20-2</t>
  </si>
  <si>
    <t xml:space="preserve">3.4.3. изработка на фолклорни костюми </t>
  </si>
  <si>
    <t>§ 10-20-3</t>
  </si>
  <si>
    <r>
      <t>4.</t>
    </r>
    <r>
      <rPr>
        <sz val="12"/>
        <rFont val="Times New Roman"/>
        <family val="1"/>
      </rPr>
      <t xml:space="preserve"> Придобиване на оборудване на помещенията, в които се провежда обучението</t>
    </r>
  </si>
  <si>
    <t>§ 52</t>
  </si>
  <si>
    <t xml:space="preserve">4.1. компютърни системи, мултимедии </t>
  </si>
  <si>
    <t>§ 52-1</t>
  </si>
  <si>
    <r>
      <t xml:space="preserve">4.2. оборудване </t>
    </r>
    <r>
      <rPr>
        <sz val="10"/>
        <rFont val="Times New Roman"/>
        <family val="1"/>
      </rPr>
      <t>(с единична стойност над 1 000 лв.)</t>
    </r>
  </si>
  <si>
    <t>§ 52-2</t>
  </si>
  <si>
    <t>III. ОСТАТЪК/ПРЕРАЗХОД</t>
  </si>
  <si>
    <t>(раз. I - раз. II)</t>
  </si>
  <si>
    <t xml:space="preserve">IV. * ЧИСЛЕНОСТ НА ПЕРСОНАЛА </t>
  </si>
  <si>
    <t>общ брой</t>
  </si>
  <si>
    <t>1. Учители в подготвителна група</t>
  </si>
  <si>
    <t>брой</t>
  </si>
  <si>
    <t>2. Учители по български език и литература, история на България, география на България, роден край, човекът и обществото</t>
  </si>
  <si>
    <t>3. Ръководители на извънкласните дейности</t>
  </si>
  <si>
    <t>4. Други лица, изпълняващи дейности в училището</t>
  </si>
  <si>
    <t>V. БРОЙ НА ДЕЦАТА/УЧЕНИЦИТЕ</t>
  </si>
  <si>
    <r>
      <t>Забележка:</t>
    </r>
    <r>
      <rPr>
        <sz val="10"/>
        <rFont val="Times New Roman"/>
        <family val="1"/>
      </rPr>
      <t xml:space="preserve">  * Всяко лице, извършващо дейност в българското неделно училище в чужбина се посочва еднократно в                                                                                                          </t>
    </r>
  </si>
  <si>
    <t xml:space="preserve">                          раздел  ІV. Численост на персонала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</si>
</sst>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"/>
  </numFmts>
  <fonts count="4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Hebar"/>
      <family val="0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33" borderId="10" xfId="55" applyFont="1" applyFill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center" wrapText="1"/>
    </xf>
    <xf numFmtId="0" fontId="3" fillId="33" borderId="11" xfId="55" applyFont="1" applyFill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left" wrapText="1"/>
      <protection/>
    </xf>
    <xf numFmtId="0" fontId="6" fillId="0" borderId="11" xfId="0" applyFont="1" applyBorder="1" applyAlignment="1" applyProtection="1">
      <alignment horizontal="left"/>
      <protection/>
    </xf>
    <xf numFmtId="4" fontId="4" fillId="33" borderId="11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4" fontId="9" fillId="33" borderId="11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4" fontId="10" fillId="33" borderId="11" xfId="0" applyNumberFormat="1" applyFont="1" applyFill="1" applyBorder="1" applyAlignment="1" applyProtection="1">
      <alignment/>
      <protection/>
    </xf>
    <xf numFmtId="4" fontId="11" fillId="33" borderId="11" xfId="0" applyNumberFormat="1" applyFont="1" applyFill="1" applyBorder="1" applyAlignment="1" applyProtection="1">
      <alignment/>
      <protection/>
    </xf>
    <xf numFmtId="4" fontId="12" fillId="33" borderId="11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 wrapText="1"/>
      <protection/>
    </xf>
    <xf numFmtId="4" fontId="3" fillId="33" borderId="11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 wrapText="1"/>
      <protection/>
    </xf>
    <xf numFmtId="0" fontId="13" fillId="0" borderId="11" xfId="0" applyFont="1" applyBorder="1" applyAlignment="1" applyProtection="1">
      <alignment horizontal="left"/>
      <protection/>
    </xf>
    <xf numFmtId="172" fontId="1" fillId="33" borderId="11" xfId="55" applyNumberFormat="1" applyFont="1" applyFill="1" applyBorder="1" applyProtection="1">
      <alignment/>
      <protection locked="0"/>
    </xf>
    <xf numFmtId="173" fontId="11" fillId="33" borderId="11" xfId="55" applyNumberFormat="1" applyFont="1" applyFill="1" applyBorder="1" applyAlignment="1" applyProtection="1">
      <alignment/>
      <protection locked="0"/>
    </xf>
    <xf numFmtId="172" fontId="1" fillId="33" borderId="11" xfId="55" applyNumberFormat="1" applyFont="1" applyFill="1" applyBorder="1" applyAlignment="1" applyProtection="1">
      <alignment wrapText="1"/>
      <protection locked="0"/>
    </xf>
    <xf numFmtId="173" fontId="11" fillId="33" borderId="11" xfId="55" applyNumberFormat="1" applyFont="1" applyFill="1" applyBorder="1" applyAlignment="1" applyProtection="1">
      <alignment/>
      <protection/>
    </xf>
    <xf numFmtId="0" fontId="1" fillId="33" borderId="11" xfId="55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/>
    </xf>
    <xf numFmtId="172" fontId="1" fillId="33" borderId="0" xfId="55" applyNumberFormat="1" applyFont="1" applyFill="1" applyBorder="1" applyProtection="1">
      <alignment/>
      <protection locked="0"/>
    </xf>
    <xf numFmtId="1" fontId="4" fillId="33" borderId="0" xfId="55" applyNumberFormat="1" applyFont="1" applyFill="1" applyBorder="1" applyProtection="1">
      <alignment/>
      <protection locked="0"/>
    </xf>
    <xf numFmtId="0" fontId="3" fillId="0" borderId="0" xfId="0" applyFont="1" applyAlignment="1">
      <alignment horizontal="left" wrapText="1"/>
    </xf>
    <xf numFmtId="0" fontId="4" fillId="33" borderId="0" xfId="55" applyFont="1" applyFill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 wrapText="1"/>
    </xf>
    <xf numFmtId="0" fontId="1" fillId="33" borderId="11" xfId="55" applyFont="1" applyFill="1" applyBorder="1" applyAlignment="1" applyProtection="1">
      <alignment wrapText="1"/>
      <protection locked="0"/>
    </xf>
    <xf numFmtId="0" fontId="1" fillId="0" borderId="11" xfId="0" applyFont="1" applyBorder="1" applyAlignment="1">
      <alignment wrapText="1"/>
    </xf>
    <xf numFmtId="0" fontId="4" fillId="33" borderId="11" xfId="55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4" fontId="3" fillId="33" borderId="11" xfId="0" applyNumberFormat="1" applyFont="1" applyFill="1" applyBorder="1" applyAlignment="1" applyProtection="1">
      <alignment horizontal="center"/>
      <protection/>
    </xf>
    <xf numFmtId="4" fontId="3" fillId="33" borderId="11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DS-17-2006-monthly-cash-report-ANNEX-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2">
      <selection activeCell="C30" sqref="C30"/>
    </sheetView>
  </sheetViews>
  <sheetFormatPr defaultColWidth="9.140625" defaultRowHeight="12.75"/>
  <cols>
    <col min="1" max="1" width="66.00390625" style="3" customWidth="1"/>
    <col min="2" max="2" width="11.57421875" style="3" customWidth="1"/>
    <col min="3" max="3" width="17.57421875" style="3" customWidth="1"/>
    <col min="4" max="16384" width="9.140625" style="3" customWidth="1"/>
  </cols>
  <sheetData>
    <row r="1" spans="1:3" ht="15.75">
      <c r="A1" s="1"/>
      <c r="B1" s="1"/>
      <c r="C1" s="2"/>
    </row>
    <row r="2" spans="1:3" ht="12.75" customHeight="1">
      <c r="A2" s="1"/>
      <c r="B2" s="1"/>
      <c r="C2" s="1"/>
    </row>
    <row r="3" spans="1:3" ht="14.25" customHeight="1">
      <c r="A3" s="32" t="s">
        <v>0</v>
      </c>
      <c r="B3" s="33"/>
      <c r="C3" s="33"/>
    </row>
    <row r="4" spans="1:3" ht="6.75" customHeight="1">
      <c r="A4" s="4"/>
      <c r="B4" s="5"/>
      <c r="C4" s="5"/>
    </row>
    <row r="5" spans="1:3" ht="21" customHeight="1">
      <c r="A5" s="34" t="s">
        <v>1</v>
      </c>
      <c r="B5" s="35"/>
      <c r="C5" s="35"/>
    </row>
    <row r="6" spans="1:3" ht="26.25" customHeight="1">
      <c r="A6" s="34" t="s">
        <v>2</v>
      </c>
      <c r="B6" s="35"/>
      <c r="C6" s="35"/>
    </row>
    <row r="7" spans="1:3" ht="31.5" customHeight="1">
      <c r="A7" s="34" t="s">
        <v>3</v>
      </c>
      <c r="B7" s="35"/>
      <c r="C7" s="35"/>
    </row>
    <row r="8" spans="1:3" ht="12.75" customHeight="1">
      <c r="A8" s="36" t="s">
        <v>4</v>
      </c>
      <c r="B8" s="36" t="s">
        <v>5</v>
      </c>
      <c r="C8" s="36" t="s">
        <v>6</v>
      </c>
    </row>
    <row r="9" spans="1:3" ht="12.75" customHeight="1">
      <c r="A9" s="37"/>
      <c r="B9" s="37"/>
      <c r="C9" s="37" t="s">
        <v>7</v>
      </c>
    </row>
    <row r="10" spans="1:3" ht="41.25" customHeight="1">
      <c r="A10" s="37"/>
      <c r="B10" s="37"/>
      <c r="C10" s="37"/>
    </row>
    <row r="11" spans="1:3" ht="12.75">
      <c r="A11" s="6">
        <v>1</v>
      </c>
      <c r="B11" s="6">
        <v>2</v>
      </c>
      <c r="C11" s="6">
        <v>4</v>
      </c>
    </row>
    <row r="12" spans="1:3" ht="30.75" customHeight="1">
      <c r="A12" s="7" t="s">
        <v>8</v>
      </c>
      <c r="B12" s="8" t="s">
        <v>9</v>
      </c>
      <c r="C12" s="9">
        <f>SUM(C13:C14)</f>
        <v>27680</v>
      </c>
    </row>
    <row r="13" spans="1:3" ht="15.75">
      <c r="A13" s="10" t="s">
        <v>10</v>
      </c>
      <c r="B13" s="11" t="s">
        <v>11</v>
      </c>
      <c r="C13" s="18">
        <v>27680</v>
      </c>
    </row>
    <row r="14" spans="1:3" ht="15.75">
      <c r="A14" s="10" t="s">
        <v>12</v>
      </c>
      <c r="B14" s="11" t="s">
        <v>13</v>
      </c>
      <c r="C14" s="40" t="s">
        <v>14</v>
      </c>
    </row>
    <row r="15" spans="1:3" ht="15.75">
      <c r="A15" s="13" t="s">
        <v>15</v>
      </c>
      <c r="B15" s="13"/>
      <c r="C15" s="14">
        <f>C16+C20+C21+C29</f>
        <v>25044.0944466</v>
      </c>
    </row>
    <row r="16" spans="1:3" ht="15.75">
      <c r="A16" s="13" t="s">
        <v>16</v>
      </c>
      <c r="B16" s="8" t="s">
        <v>17</v>
      </c>
      <c r="C16" s="14">
        <f>SUM(C17:C19)</f>
        <v>15984.45</v>
      </c>
    </row>
    <row r="17" spans="1:3" ht="15.75">
      <c r="A17" s="10" t="s">
        <v>18</v>
      </c>
      <c r="B17" s="11" t="s">
        <v>19</v>
      </c>
      <c r="C17" s="41">
        <f>3887.78+4462.51+1385.55+2382.33</f>
        <v>12118.17</v>
      </c>
    </row>
    <row r="18" spans="1:3" ht="15.75">
      <c r="A18" s="10" t="s">
        <v>20</v>
      </c>
      <c r="B18" s="11" t="s">
        <v>21</v>
      </c>
      <c r="C18" s="41">
        <f>432.48+432.48+89.77+59.85+312.78</f>
        <v>1327.3600000000001</v>
      </c>
    </row>
    <row r="19" spans="1:3" ht="15.75">
      <c r="A19" s="10" t="s">
        <v>22</v>
      </c>
      <c r="B19" s="11" t="s">
        <v>23</v>
      </c>
      <c r="C19" s="41">
        <f>2056.22+482.7</f>
        <v>2538.9199999999996</v>
      </c>
    </row>
    <row r="20" spans="1:3" ht="15.75">
      <c r="A20" s="13" t="s">
        <v>24</v>
      </c>
      <c r="B20" s="8" t="s">
        <v>25</v>
      </c>
      <c r="C20" s="16"/>
    </row>
    <row r="21" spans="1:3" ht="15.75">
      <c r="A21" s="13" t="s">
        <v>26</v>
      </c>
      <c r="B21" s="8" t="s">
        <v>27</v>
      </c>
      <c r="C21" s="14">
        <f>C22+C23+C24+C25</f>
        <v>7338.7819758000005</v>
      </c>
    </row>
    <row r="22" spans="1:3" ht="30.75" customHeight="1">
      <c r="A22" s="17" t="s">
        <v>28</v>
      </c>
      <c r="B22" s="11" t="s">
        <v>29</v>
      </c>
      <c r="C22" s="18">
        <f>1364.87-356.8*1.2+312.48+1078.14-291*1.2+172.6-25.83*1.2</f>
        <v>2119.734</v>
      </c>
    </row>
    <row r="23" spans="1:3" ht="31.5" customHeight="1">
      <c r="A23" s="17" t="s">
        <v>30</v>
      </c>
      <c r="B23" s="11" t="s">
        <v>31</v>
      </c>
      <c r="C23" s="18">
        <f>(321+31.78+26.08+17.33+10.29+106.96+305.35+12.02+12.84+33.69+23.1+23.64+60.81+12.59+16.04+21.36+28.89+12.83+12.83+29.96+20.43+9.94)*1.49622</f>
        <v>1720.2939072000001</v>
      </c>
    </row>
    <row r="24" spans="1:5" ht="17.25" customHeight="1">
      <c r="A24" s="10" t="s">
        <v>32</v>
      </c>
      <c r="B24" s="11" t="s">
        <v>33</v>
      </c>
      <c r="C24" s="12"/>
      <c r="E24" s="19"/>
    </row>
    <row r="25" spans="1:3" ht="15.75">
      <c r="A25" s="20" t="s">
        <v>34</v>
      </c>
      <c r="B25" s="8" t="s">
        <v>35</v>
      </c>
      <c r="C25" s="14">
        <f>C26+C27+C28+(20.02+7.55+9+7.51+5.05)*1.49622</f>
        <v>3498.7540686</v>
      </c>
    </row>
    <row r="26" spans="1:3" ht="31.5">
      <c r="A26" s="17" t="s">
        <v>36</v>
      </c>
      <c r="B26" s="11" t="s">
        <v>37</v>
      </c>
      <c r="C26" s="41">
        <f>(356.8+291+25.83)*1.2</f>
        <v>808.356</v>
      </c>
    </row>
    <row r="27" spans="1:3" ht="15.75">
      <c r="A27" s="10" t="s">
        <v>38</v>
      </c>
      <c r="B27" s="11" t="s">
        <v>39</v>
      </c>
      <c r="C27" s="41">
        <f>(107+3*214+5*200)*1.49622</f>
        <v>2616.88878</v>
      </c>
    </row>
    <row r="28" spans="1:3" ht="19.5" customHeight="1">
      <c r="A28" s="10" t="s">
        <v>40</v>
      </c>
      <c r="B28" s="11" t="s">
        <v>41</v>
      </c>
      <c r="C28" s="15"/>
    </row>
    <row r="29" spans="1:3" ht="31.5">
      <c r="A29" s="7" t="s">
        <v>42</v>
      </c>
      <c r="B29" s="8" t="s">
        <v>43</v>
      </c>
      <c r="C29" s="14">
        <f>SUM(C30:C31)</f>
        <v>1720.8624708</v>
      </c>
    </row>
    <row r="30" spans="1:3" ht="15.75">
      <c r="A30" s="21" t="s">
        <v>44</v>
      </c>
      <c r="B30" s="11" t="s">
        <v>45</v>
      </c>
      <c r="C30" s="41">
        <f>(1079.81+27.75+42.58)*1.49622</f>
        <v>1720.8624708</v>
      </c>
    </row>
    <row r="31" spans="1:3" ht="15.75">
      <c r="A31" s="21" t="s">
        <v>46</v>
      </c>
      <c r="B31" s="11" t="s">
        <v>47</v>
      </c>
      <c r="C31" s="15"/>
    </row>
    <row r="32" spans="1:3" ht="19.5" customHeight="1">
      <c r="A32" s="13" t="s">
        <v>48</v>
      </c>
      <c r="B32" s="22" t="s">
        <v>49</v>
      </c>
      <c r="C32" s="9">
        <f>C12-C15</f>
        <v>2635.9055534</v>
      </c>
    </row>
    <row r="33" spans="1:3" ht="19.5" customHeight="1">
      <c r="A33" s="13" t="s">
        <v>50</v>
      </c>
      <c r="B33" s="8" t="s">
        <v>51</v>
      </c>
      <c r="C33" s="14"/>
    </row>
    <row r="34" spans="1:3" ht="19.5" customHeight="1">
      <c r="A34" s="23" t="s">
        <v>52</v>
      </c>
      <c r="B34" s="11" t="s">
        <v>53</v>
      </c>
      <c r="C34" s="24"/>
    </row>
    <row r="35" spans="1:3" ht="33.75" customHeight="1">
      <c r="A35" s="25" t="s">
        <v>54</v>
      </c>
      <c r="B35" s="11" t="s">
        <v>53</v>
      </c>
      <c r="C35" s="26"/>
    </row>
    <row r="36" spans="1:3" ht="18" customHeight="1">
      <c r="A36" s="23" t="s">
        <v>55</v>
      </c>
      <c r="B36" s="11" t="s">
        <v>53</v>
      </c>
      <c r="C36" s="24"/>
    </row>
    <row r="37" spans="1:3" ht="15.75">
      <c r="A37" s="27" t="s">
        <v>56</v>
      </c>
      <c r="B37" s="11" t="s">
        <v>53</v>
      </c>
      <c r="C37" s="24"/>
    </row>
    <row r="38" spans="1:3" ht="22.5" customHeight="1">
      <c r="A38" s="13" t="s">
        <v>57</v>
      </c>
      <c r="B38" s="23" t="s">
        <v>51</v>
      </c>
      <c r="C38" s="14"/>
    </row>
    <row r="39" spans="1:3" ht="15.75">
      <c r="A39" s="28"/>
      <c r="B39" s="29"/>
      <c r="C39" s="30"/>
    </row>
    <row r="40" spans="1:3" ht="15.75" customHeight="1">
      <c r="A40" s="38" t="s">
        <v>58</v>
      </c>
      <c r="B40" s="39"/>
      <c r="C40" s="39"/>
    </row>
    <row r="41" spans="1:3" ht="12.75" customHeight="1">
      <c r="A41" s="39" t="s">
        <v>59</v>
      </c>
      <c r="B41" s="39"/>
      <c r="C41" s="39"/>
    </row>
    <row r="42" spans="1:3" ht="12.75" customHeight="1">
      <c r="A42" s="31"/>
      <c r="B42" s="31"/>
      <c r="C42" s="31"/>
    </row>
    <row r="43" spans="1:3" ht="12.75" customHeight="1">
      <c r="A43" s="31"/>
      <c r="B43" s="31"/>
      <c r="C43" s="31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</sheetData>
  <sheetProtection/>
  <mergeCells count="9">
    <mergeCell ref="A41:C41"/>
    <mergeCell ref="A8:A10"/>
    <mergeCell ref="B8:B10"/>
    <mergeCell ref="C8:C10"/>
    <mergeCell ref="A3:C3"/>
    <mergeCell ref="A5:C5"/>
    <mergeCell ref="A6:C6"/>
    <mergeCell ref="A7:C7"/>
    <mergeCell ref="A40:C40"/>
  </mergeCells>
  <printOptions/>
  <pageMargins left="0" right="0" top="0.984251968503937" bottom="0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r.toshkova</dc:creator>
  <cp:keywords/>
  <dc:description/>
  <cp:lastModifiedBy>Iva</cp:lastModifiedBy>
  <cp:lastPrinted>2014-05-16T14:26:22Z</cp:lastPrinted>
  <dcterms:created xsi:type="dcterms:W3CDTF">2014-05-16T13:24:00Z</dcterms:created>
  <dcterms:modified xsi:type="dcterms:W3CDTF">2015-09-04T03:00:30Z</dcterms:modified>
  <cp:category/>
  <cp:version/>
  <cp:contentType/>
  <cp:contentStatus/>
</cp:coreProperties>
</file>